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ul\Documents\"/>
    </mc:Choice>
  </mc:AlternateContent>
  <bookViews>
    <workbookView xWindow="0" yWindow="0" windowWidth="11490" windowHeight="3315"/>
  </bookViews>
  <sheets>
    <sheet name="Details" sheetId="1" r:id="rId1"/>
    <sheet name="Assumptions" sheetId="2" r:id="rId2"/>
    <sheet name="Projections" sheetId="3" r:id="rId3"/>
  </sheets>
  <calcPr calcId="152511"/>
</workbook>
</file>

<file path=xl/calcChain.xml><?xml version="1.0" encoding="utf-8"?>
<calcChain xmlns="http://schemas.openxmlformats.org/spreadsheetml/2006/main">
  <c r="Q10" i="1" l="1"/>
  <c r="Q11" i="1"/>
  <c r="Q12" i="1"/>
  <c r="Q13" i="1"/>
  <c r="Q14" i="1"/>
  <c r="Q15" i="1"/>
  <c r="Q5" i="1"/>
  <c r="Q6" i="1"/>
  <c r="Q4" i="1"/>
  <c r="N7" i="1"/>
  <c r="M10" i="1"/>
  <c r="M11" i="1"/>
  <c r="M12" i="1"/>
  <c r="M13" i="1"/>
  <c r="M14" i="1"/>
  <c r="M15" i="1"/>
  <c r="I10" i="1"/>
  <c r="I11" i="1"/>
  <c r="I12" i="1"/>
  <c r="I13" i="1"/>
  <c r="I14" i="1"/>
  <c r="I15" i="1"/>
  <c r="J7" i="1"/>
  <c r="M5" i="1"/>
  <c r="M6" i="1"/>
  <c r="M4" i="1"/>
  <c r="I5" i="1"/>
  <c r="I6" i="1"/>
  <c r="I4" i="1"/>
  <c r="N9" i="1"/>
  <c r="J9" i="1"/>
  <c r="G7" i="1"/>
  <c r="H7" i="1"/>
  <c r="H9" i="1" s="1"/>
  <c r="H16" i="1" s="1"/>
  <c r="H17" i="1" s="1"/>
  <c r="F7" i="1"/>
  <c r="F9" i="1" s="1"/>
  <c r="K7" i="1"/>
  <c r="K9" i="1" s="1"/>
  <c r="K16" i="1" s="1"/>
  <c r="K17" i="1" s="1"/>
  <c r="L7" i="1"/>
  <c r="L9" i="1" s="1"/>
  <c r="L16" i="1" s="1"/>
  <c r="O7" i="1"/>
  <c r="O9" i="1" s="1"/>
  <c r="O16" i="1" s="1"/>
  <c r="P7" i="1"/>
  <c r="P9" i="1" s="1"/>
  <c r="P16" i="1" s="1"/>
  <c r="E5" i="1"/>
  <c r="E6" i="1"/>
  <c r="E10" i="1"/>
  <c r="E11" i="1"/>
  <c r="E12" i="1"/>
  <c r="E13" i="1"/>
  <c r="E14" i="1"/>
  <c r="E15" i="1"/>
  <c r="E4" i="1"/>
  <c r="R4" i="1" s="1"/>
  <c r="C7" i="1"/>
  <c r="D7" i="1"/>
  <c r="E7" i="1" s="1"/>
  <c r="B7" i="1"/>
  <c r="B9" i="1"/>
  <c r="R14" i="1" l="1"/>
  <c r="R12" i="1"/>
  <c r="R10" i="1"/>
  <c r="R5" i="1"/>
  <c r="R6" i="1"/>
  <c r="R15" i="1"/>
  <c r="R13" i="1"/>
  <c r="R11" i="1"/>
  <c r="M9" i="1"/>
  <c r="F16" i="1"/>
  <c r="Q9" i="1"/>
  <c r="D9" i="1"/>
  <c r="D16" i="1" s="1"/>
  <c r="D17" i="1" s="1"/>
  <c r="G9" i="1"/>
  <c r="G16" i="1" s="1"/>
  <c r="G17" i="1" s="1"/>
  <c r="F17" i="1"/>
  <c r="I7" i="1"/>
  <c r="M7" i="1"/>
  <c r="J16" i="1"/>
  <c r="N16" i="1"/>
  <c r="Q7" i="1"/>
  <c r="R7" i="1" s="1"/>
  <c r="B16" i="1"/>
  <c r="C9" i="1"/>
  <c r="C16" i="1" s="1"/>
  <c r="C17" i="1" s="1"/>
  <c r="P17" i="1"/>
  <c r="O17" i="1"/>
  <c r="L17" i="1"/>
  <c r="E16" i="1" l="1"/>
  <c r="B17" i="1"/>
  <c r="E17" i="1" s="1"/>
  <c r="Q16" i="1"/>
  <c r="N17" i="1"/>
  <c r="Q17" i="1" s="1"/>
  <c r="I17" i="1"/>
  <c r="I9" i="1"/>
  <c r="E9" i="1"/>
  <c r="R9" i="1" s="1"/>
  <c r="J17" i="1"/>
  <c r="M17" i="1" s="1"/>
  <c r="M16" i="1"/>
  <c r="I16" i="1"/>
  <c r="R16" i="1" l="1"/>
  <c r="R17" i="1"/>
</calcChain>
</file>

<file path=xl/sharedStrings.xml><?xml version="1.0" encoding="utf-8"?>
<sst xmlns="http://schemas.openxmlformats.org/spreadsheetml/2006/main" count="32" uniqueCount="32">
  <si>
    <t>Jan</t>
  </si>
  <si>
    <t>Feb</t>
  </si>
  <si>
    <t>Mar</t>
  </si>
  <si>
    <t>1st Quarter</t>
  </si>
  <si>
    <t>Apr</t>
  </si>
  <si>
    <t>May</t>
  </si>
  <si>
    <t>Jun</t>
  </si>
  <si>
    <t>2nd Quarter</t>
  </si>
  <si>
    <t>Jul</t>
  </si>
  <si>
    <t>Aug</t>
  </si>
  <si>
    <t>Sep</t>
  </si>
  <si>
    <t>3rd Quarter</t>
  </si>
  <si>
    <t>Oct</t>
  </si>
  <si>
    <t>Nov</t>
  </si>
  <si>
    <t>Dec</t>
  </si>
  <si>
    <t>4th Quarter</t>
  </si>
  <si>
    <t>TOTAL</t>
  </si>
  <si>
    <t>Sales</t>
  </si>
  <si>
    <t>Division I</t>
  </si>
  <si>
    <t>Division II</t>
  </si>
  <si>
    <t>Division III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</si>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</sst>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" fontId="1" fillId="0" borderId="0" xfId="0" applyNumberFormat="1" applyFont="1" applyBorder="1" applyAlignment="1">
      <alignment horizontal="left"/>
    </xf>
    <xf numFmtId="3" fontId="2" fillId="2" borderId="3" xfId="0" applyNumberFormat="1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2" borderId="4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3" fontId="3" fillId="2" borderId="5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R17"/>
  <sheetViews>
    <sheetView showGridLines="0" tabSelected="1" topLeftCell="A2" workbookViewId="0">
      <pane xSplit="1" ySplit="1" topLeftCell="K3" activePane="bottomRight" state="frozenSplit"/>
      <selection activeCell="A2" sqref="A2"/>
      <selection pane="topRight" activeCell="E2" sqref="E2"/>
      <selection pane="bottomLeft" activeCell="A5" sqref="A5"/>
      <selection pane="bottomRight" activeCell="R7" sqref="R7"/>
    </sheetView>
  </sheetViews>
  <sheetFormatPr defaultRowHeight="15.75" x14ac:dyDescent="0.25"/>
  <cols>
    <col min="1" max="1" width="17.5703125" style="8" customWidth="1"/>
    <col min="2" max="4" width="9.140625" style="6"/>
    <col min="5" max="5" width="10.85546875" style="6" customWidth="1"/>
    <col min="6" max="8" width="9.140625" style="6"/>
    <col min="9" max="9" width="11.7109375" style="6" customWidth="1"/>
    <col min="10" max="12" width="9.140625" style="6"/>
    <col min="13" max="13" width="11.28515625" style="6" customWidth="1"/>
    <col min="14" max="16" width="9.140625" style="6"/>
    <col min="17" max="17" width="11.140625" style="6" customWidth="1"/>
    <col min="18" max="16384" width="9.140625" style="6"/>
  </cols>
  <sheetData>
    <row r="2" spans="1:18" s="5" customFormat="1" x14ac:dyDescent="0.25">
      <c r="A2" s="2"/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3" t="s">
        <v>12</v>
      </c>
      <c r="O2" s="3" t="s">
        <v>13</v>
      </c>
      <c r="P2" s="3" t="s">
        <v>14</v>
      </c>
      <c r="Q2" s="3" t="s">
        <v>15</v>
      </c>
      <c r="R2" s="4" t="s">
        <v>16</v>
      </c>
    </row>
    <row r="3" spans="1:18" x14ac:dyDescent="0.25">
      <c r="A3" s="1" t="s">
        <v>17</v>
      </c>
      <c r="E3" s="7"/>
      <c r="I3" s="7"/>
      <c r="M3" s="7"/>
      <c r="Q3" s="7"/>
      <c r="R3" s="7"/>
    </row>
    <row r="4" spans="1:18" x14ac:dyDescent="0.25">
      <c r="A4" s="8" t="s">
        <v>18</v>
      </c>
      <c r="B4" s="6">
        <v>23500</v>
      </c>
      <c r="C4" s="6">
        <v>23000</v>
      </c>
      <c r="D4" s="6">
        <v>24000</v>
      </c>
      <c r="E4" s="9">
        <f>SUM(B4:D4)</f>
        <v>70500</v>
      </c>
      <c r="F4" s="6">
        <v>25100</v>
      </c>
      <c r="G4" s="6">
        <v>25000</v>
      </c>
      <c r="H4" s="6">
        <v>25400</v>
      </c>
      <c r="I4" s="9">
        <f>SUM(F4:H4)</f>
        <v>75500</v>
      </c>
      <c r="J4" s="6">
        <v>26000</v>
      </c>
      <c r="K4" s="6">
        <v>24000</v>
      </c>
      <c r="L4" s="6">
        <v>24000</v>
      </c>
      <c r="M4" s="9">
        <f>SUM(J4:L4)</f>
        <v>74000</v>
      </c>
      <c r="N4" s="6">
        <v>26000</v>
      </c>
      <c r="O4" s="6">
        <v>24000</v>
      </c>
      <c r="P4" s="6">
        <v>24000</v>
      </c>
      <c r="Q4" s="9">
        <f>SUM(N4:P4)</f>
        <v>74000</v>
      </c>
      <c r="R4" s="9">
        <f>SUM(Q4,M4,I4,E4)</f>
        <v>294000</v>
      </c>
    </row>
    <row r="5" spans="1:18" x14ac:dyDescent="0.25">
      <c r="A5" s="8" t="s">
        <v>19</v>
      </c>
      <c r="B5" s="6">
        <v>28750</v>
      </c>
      <c r="C5" s="6">
        <v>27800</v>
      </c>
      <c r="D5" s="6">
        <v>29500</v>
      </c>
      <c r="E5" s="9">
        <f>SUM(B5:D5)</f>
        <v>86050</v>
      </c>
      <c r="F5" s="6">
        <v>31000</v>
      </c>
      <c r="G5" s="6">
        <v>30500</v>
      </c>
      <c r="H5" s="6">
        <v>30000</v>
      </c>
      <c r="I5" s="9">
        <f>SUM(F5:H5)</f>
        <v>91500</v>
      </c>
      <c r="J5" s="6">
        <v>31000</v>
      </c>
      <c r="K5" s="6">
        <v>29500</v>
      </c>
      <c r="L5" s="6">
        <v>29500</v>
      </c>
      <c r="M5" s="9">
        <f>SUM(J5:L5)</f>
        <v>90000</v>
      </c>
      <c r="N5" s="6">
        <v>32000</v>
      </c>
      <c r="O5" s="6">
        <v>29500</v>
      </c>
      <c r="P5" s="6">
        <v>29500</v>
      </c>
      <c r="Q5" s="9">
        <f>SUM(N5:P5)</f>
        <v>91000</v>
      </c>
      <c r="R5" s="9">
        <f>SUM(Q5,M5,I5,E5)</f>
        <v>358550</v>
      </c>
    </row>
    <row r="6" spans="1:18" x14ac:dyDescent="0.25">
      <c r="A6" s="8" t="s">
        <v>20</v>
      </c>
      <c r="B6" s="6">
        <v>24400</v>
      </c>
      <c r="C6" s="6">
        <v>24000</v>
      </c>
      <c r="D6" s="6">
        <v>25250</v>
      </c>
      <c r="E6" s="9">
        <f>SUM(B6:D6)</f>
        <v>73650</v>
      </c>
      <c r="F6" s="6">
        <v>26600</v>
      </c>
      <c r="G6" s="6">
        <v>27000</v>
      </c>
      <c r="H6" s="6">
        <v>26750</v>
      </c>
      <c r="I6" s="9">
        <f>SUM(F6:H6)</f>
        <v>80350</v>
      </c>
      <c r="J6" s="6">
        <v>27000</v>
      </c>
      <c r="K6" s="6">
        <v>25250</v>
      </c>
      <c r="L6" s="6">
        <v>25250</v>
      </c>
      <c r="M6" s="9">
        <f>SUM(J6:L6)</f>
        <v>77500</v>
      </c>
      <c r="N6" s="6">
        <v>28000</v>
      </c>
      <c r="O6" s="6">
        <v>25250</v>
      </c>
      <c r="P6" s="6">
        <v>25250</v>
      </c>
      <c r="Q6" s="9">
        <f>SUM(N6:P6)</f>
        <v>78500</v>
      </c>
      <c r="R6" s="9">
        <f>SUM(Q6,M6,I6,E6)</f>
        <v>310000</v>
      </c>
    </row>
    <row r="7" spans="1:18" x14ac:dyDescent="0.25">
      <c r="A7" s="2" t="s">
        <v>21</v>
      </c>
      <c r="B7" s="10">
        <f>SUM(B4:B6)</f>
        <v>76650</v>
      </c>
      <c r="C7" s="10">
        <f>SUM(C4:C6)</f>
        <v>74800</v>
      </c>
      <c r="D7" s="10">
        <f>SUM(D4:D6)</f>
        <v>78750</v>
      </c>
      <c r="E7" s="11">
        <f>SUM(B7:D7)</f>
        <v>230200</v>
      </c>
      <c r="F7" s="10">
        <f>SUM(F4:F6)</f>
        <v>82700</v>
      </c>
      <c r="G7" s="10">
        <f>SUM(G4:G6)</f>
        <v>82500</v>
      </c>
      <c r="H7" s="10">
        <f>SUM(H4:H6)</f>
        <v>82150</v>
      </c>
      <c r="I7" s="11">
        <f>SUM(F7:H7)</f>
        <v>247350</v>
      </c>
      <c r="J7" s="10">
        <f>SUM(J4:J6)</f>
        <v>84000</v>
      </c>
      <c r="K7" s="10">
        <f>SUM(K4:K6)</f>
        <v>78750</v>
      </c>
      <c r="L7" s="10">
        <f>SUM(L4:L6)</f>
        <v>78750</v>
      </c>
      <c r="M7" s="11">
        <f>SUM(J7:L7)</f>
        <v>241500</v>
      </c>
      <c r="N7" s="10">
        <f>SUM(N4:N6)</f>
        <v>86000</v>
      </c>
      <c r="O7" s="10">
        <f>SUM(O4:O6)</f>
        <v>78750</v>
      </c>
      <c r="P7" s="10">
        <f>SUM(P4:P6)</f>
        <v>78750</v>
      </c>
      <c r="Q7" s="11">
        <f>SUM(N7:P7)</f>
        <v>243500</v>
      </c>
      <c r="R7" s="11">
        <f>SUM(Q7,M7,I7,E7)</f>
        <v>962550</v>
      </c>
    </row>
    <row r="8" spans="1:18" ht="20.25" customHeight="1" x14ac:dyDescent="0.25">
      <c r="A8" s="1" t="s">
        <v>22</v>
      </c>
      <c r="E8" s="9"/>
      <c r="I8" s="9"/>
      <c r="M8" s="9"/>
      <c r="Q8" s="9"/>
      <c r="R8" s="9"/>
    </row>
    <row r="9" spans="1:18" x14ac:dyDescent="0.25">
      <c r="A9" s="8" t="s">
        <v>23</v>
      </c>
      <c r="B9" s="6">
        <f>B7*0.08</f>
        <v>6132</v>
      </c>
      <c r="C9" s="6">
        <f>C7*0.08</f>
        <v>5984</v>
      </c>
      <c r="D9" s="6">
        <f t="shared" ref="D9:K9" si="0">D7*0.08</f>
        <v>6300</v>
      </c>
      <c r="E9" s="9">
        <f t="shared" ref="E9:E17" si="1">SUM(B9:D9)</f>
        <v>18416</v>
      </c>
      <c r="F9" s="6">
        <f t="shared" si="0"/>
        <v>6616</v>
      </c>
      <c r="G9" s="6">
        <f t="shared" si="0"/>
        <v>6600</v>
      </c>
      <c r="H9" s="6">
        <f t="shared" si="0"/>
        <v>6572</v>
      </c>
      <c r="I9" s="9">
        <f t="shared" ref="I9:I17" si="2">SUM(F9:H9)</f>
        <v>19788</v>
      </c>
      <c r="J9" s="6">
        <f t="shared" si="0"/>
        <v>6720</v>
      </c>
      <c r="K9" s="6">
        <f t="shared" si="0"/>
        <v>6300</v>
      </c>
      <c r="L9" s="6">
        <f>L7*0.08</f>
        <v>6300</v>
      </c>
      <c r="M9" s="9">
        <f t="shared" ref="M9:M17" si="3">SUM(J9:L9)</f>
        <v>19320</v>
      </c>
      <c r="N9" s="6">
        <f>N7*0.08</f>
        <v>6880</v>
      </c>
      <c r="O9" s="6">
        <f>O7*0.08</f>
        <v>6300</v>
      </c>
      <c r="P9" s="6">
        <f>P7*0.08</f>
        <v>6300</v>
      </c>
      <c r="Q9" s="9">
        <f t="shared" ref="Q9:Q17" si="4">SUM(N9:P9)</f>
        <v>19480</v>
      </c>
      <c r="R9" s="9">
        <f t="shared" ref="R9:R17" si="5">SUM(Q9,M9,I9,E9)</f>
        <v>77004</v>
      </c>
    </row>
    <row r="10" spans="1:18" x14ac:dyDescent="0.25">
      <c r="A10" s="8" t="s">
        <v>24</v>
      </c>
      <c r="B10" s="6">
        <v>4600</v>
      </c>
      <c r="C10" s="6">
        <v>4200</v>
      </c>
      <c r="D10" s="6">
        <v>5200</v>
      </c>
      <c r="E10" s="9">
        <f t="shared" si="1"/>
        <v>14000</v>
      </c>
      <c r="F10" s="6">
        <v>5000</v>
      </c>
      <c r="G10" s="6">
        <v>5500</v>
      </c>
      <c r="H10" s="6">
        <v>5250</v>
      </c>
      <c r="I10" s="9">
        <f t="shared" si="2"/>
        <v>15750</v>
      </c>
      <c r="J10" s="6">
        <v>5500</v>
      </c>
      <c r="K10" s="6">
        <v>5200</v>
      </c>
      <c r="L10" s="6">
        <v>5200</v>
      </c>
      <c r="M10" s="9">
        <f t="shared" si="3"/>
        <v>15900</v>
      </c>
      <c r="N10" s="6">
        <v>4500</v>
      </c>
      <c r="O10" s="6">
        <v>5200</v>
      </c>
      <c r="P10" s="6">
        <v>5200</v>
      </c>
      <c r="Q10" s="9">
        <f t="shared" si="4"/>
        <v>14900</v>
      </c>
      <c r="R10" s="9">
        <f t="shared" si="5"/>
        <v>60550</v>
      </c>
    </row>
    <row r="11" spans="1:18" x14ac:dyDescent="0.25">
      <c r="A11" s="8" t="s">
        <v>25</v>
      </c>
      <c r="B11" s="6">
        <v>2100</v>
      </c>
      <c r="C11" s="6">
        <v>2100</v>
      </c>
      <c r="D11" s="6">
        <v>2100</v>
      </c>
      <c r="E11" s="9">
        <f t="shared" si="1"/>
        <v>6300</v>
      </c>
      <c r="F11" s="6">
        <v>2100</v>
      </c>
      <c r="G11" s="6">
        <v>2100</v>
      </c>
      <c r="H11" s="6">
        <v>2100</v>
      </c>
      <c r="I11" s="9">
        <f t="shared" si="2"/>
        <v>6300</v>
      </c>
      <c r="J11" s="6">
        <v>2100</v>
      </c>
      <c r="K11" s="6">
        <v>2100</v>
      </c>
      <c r="L11" s="6">
        <v>2100</v>
      </c>
      <c r="M11" s="9">
        <f t="shared" si="3"/>
        <v>6300</v>
      </c>
      <c r="N11" s="6">
        <v>2100</v>
      </c>
      <c r="O11" s="6">
        <v>2100</v>
      </c>
      <c r="P11" s="6">
        <v>2100</v>
      </c>
      <c r="Q11" s="9">
        <f t="shared" si="4"/>
        <v>6300</v>
      </c>
      <c r="R11" s="9">
        <f t="shared" si="5"/>
        <v>25200</v>
      </c>
    </row>
    <row r="12" spans="1:18" x14ac:dyDescent="0.25">
      <c r="A12" s="8" t="s">
        <v>26</v>
      </c>
      <c r="B12" s="6">
        <v>1300</v>
      </c>
      <c r="C12" s="6">
        <v>1200</v>
      </c>
      <c r="D12" s="6">
        <v>1400</v>
      </c>
      <c r="E12" s="9">
        <f t="shared" si="1"/>
        <v>3900</v>
      </c>
      <c r="F12" s="6">
        <v>1300</v>
      </c>
      <c r="G12" s="6">
        <v>1250</v>
      </c>
      <c r="H12" s="6">
        <v>1400</v>
      </c>
      <c r="I12" s="9">
        <f t="shared" si="2"/>
        <v>3950</v>
      </c>
      <c r="J12" s="6">
        <v>1300</v>
      </c>
      <c r="K12" s="6">
        <v>1400</v>
      </c>
      <c r="L12" s="6">
        <v>1400</v>
      </c>
      <c r="M12" s="9">
        <f t="shared" si="3"/>
        <v>4100</v>
      </c>
      <c r="N12" s="6">
        <v>1250</v>
      </c>
      <c r="O12" s="6">
        <v>1350</v>
      </c>
      <c r="P12" s="6">
        <v>1400</v>
      </c>
      <c r="Q12" s="9">
        <f t="shared" si="4"/>
        <v>4000</v>
      </c>
      <c r="R12" s="9">
        <f t="shared" si="5"/>
        <v>15950</v>
      </c>
    </row>
    <row r="13" spans="1:18" x14ac:dyDescent="0.25">
      <c r="A13" s="8" t="s">
        <v>27</v>
      </c>
      <c r="B13" s="6">
        <v>16000</v>
      </c>
      <c r="C13" s="6">
        <v>16000</v>
      </c>
      <c r="D13" s="6">
        <v>16500</v>
      </c>
      <c r="E13" s="9">
        <f t="shared" si="1"/>
        <v>48500</v>
      </c>
      <c r="F13" s="6">
        <v>16500</v>
      </c>
      <c r="G13" s="6">
        <v>16500</v>
      </c>
      <c r="H13" s="6">
        <v>17000</v>
      </c>
      <c r="I13" s="9">
        <f t="shared" si="2"/>
        <v>50000</v>
      </c>
      <c r="J13" s="6">
        <v>17000</v>
      </c>
      <c r="K13" s="6">
        <v>17000</v>
      </c>
      <c r="L13" s="6">
        <v>17000</v>
      </c>
      <c r="M13" s="9">
        <f t="shared" si="3"/>
        <v>51000</v>
      </c>
      <c r="N13" s="6">
        <v>17000</v>
      </c>
      <c r="O13" s="6">
        <v>17500</v>
      </c>
      <c r="P13" s="6">
        <v>17500</v>
      </c>
      <c r="Q13" s="9">
        <f t="shared" si="4"/>
        <v>52000</v>
      </c>
      <c r="R13" s="9">
        <f t="shared" si="5"/>
        <v>201500</v>
      </c>
    </row>
    <row r="14" spans="1:18" x14ac:dyDescent="0.25">
      <c r="A14" s="8" t="s">
        <v>28</v>
      </c>
      <c r="B14" s="6">
        <v>14250</v>
      </c>
      <c r="C14" s="6">
        <v>13750</v>
      </c>
      <c r="D14" s="6">
        <v>14500</v>
      </c>
      <c r="E14" s="9">
        <f t="shared" si="1"/>
        <v>42500</v>
      </c>
      <c r="F14" s="6">
        <v>15000</v>
      </c>
      <c r="G14" s="6">
        <v>14500</v>
      </c>
      <c r="H14" s="6">
        <v>14750</v>
      </c>
      <c r="I14" s="9">
        <f t="shared" si="2"/>
        <v>44250</v>
      </c>
      <c r="J14" s="6">
        <v>15000</v>
      </c>
      <c r="K14" s="6">
        <v>14500</v>
      </c>
      <c r="L14" s="6">
        <v>14500</v>
      </c>
      <c r="M14" s="9">
        <f t="shared" si="3"/>
        <v>44000</v>
      </c>
      <c r="N14" s="6">
        <v>15750</v>
      </c>
      <c r="O14" s="6">
        <v>15250</v>
      </c>
      <c r="P14" s="6">
        <v>14500</v>
      </c>
      <c r="Q14" s="9">
        <f t="shared" si="4"/>
        <v>45500</v>
      </c>
      <c r="R14" s="9">
        <f t="shared" si="5"/>
        <v>176250</v>
      </c>
    </row>
    <row r="15" spans="1:18" x14ac:dyDescent="0.25">
      <c r="A15" s="8" t="s">
        <v>29</v>
      </c>
      <c r="B15" s="6">
        <v>500</v>
      </c>
      <c r="C15" s="6">
        <v>600</v>
      </c>
      <c r="D15" s="6">
        <v>600</v>
      </c>
      <c r="E15" s="9">
        <f t="shared" si="1"/>
        <v>1700</v>
      </c>
      <c r="F15" s="6">
        <v>550</v>
      </c>
      <c r="G15" s="6">
        <v>600</v>
      </c>
      <c r="H15" s="6">
        <v>650</v>
      </c>
      <c r="I15" s="9">
        <f t="shared" si="2"/>
        <v>1800</v>
      </c>
      <c r="J15" s="6">
        <v>650</v>
      </c>
      <c r="K15" s="6">
        <v>600</v>
      </c>
      <c r="L15" s="6">
        <v>600</v>
      </c>
      <c r="M15" s="9">
        <f t="shared" si="3"/>
        <v>1850</v>
      </c>
      <c r="N15" s="6">
        <v>650</v>
      </c>
      <c r="O15" s="6">
        <v>600</v>
      </c>
      <c r="P15" s="6">
        <v>600</v>
      </c>
      <c r="Q15" s="9">
        <f t="shared" si="4"/>
        <v>1850</v>
      </c>
      <c r="R15" s="9">
        <f t="shared" si="5"/>
        <v>7200</v>
      </c>
    </row>
    <row r="16" spans="1:18" x14ac:dyDescent="0.25">
      <c r="A16" s="2" t="s">
        <v>30</v>
      </c>
      <c r="B16" s="10">
        <f>SUM(B9:B15)</f>
        <v>44882</v>
      </c>
      <c r="C16" s="10">
        <f>SUM(C9:C15)</f>
        <v>43834</v>
      </c>
      <c r="D16" s="10">
        <f>SUM(D9:D15)</f>
        <v>46600</v>
      </c>
      <c r="E16" s="11">
        <f t="shared" si="1"/>
        <v>135316</v>
      </c>
      <c r="F16" s="10">
        <f>SUM(F9:F15)</f>
        <v>47066</v>
      </c>
      <c r="G16" s="10">
        <f>SUM(G9:G15)</f>
        <v>47050</v>
      </c>
      <c r="H16" s="10">
        <f>SUM(H9:H15)</f>
        <v>47722</v>
      </c>
      <c r="I16" s="11">
        <f t="shared" si="2"/>
        <v>141838</v>
      </c>
      <c r="J16" s="10">
        <f>SUM(J9:J15)</f>
        <v>48270</v>
      </c>
      <c r="K16" s="10">
        <f>SUM(K9:K15)</f>
        <v>47100</v>
      </c>
      <c r="L16" s="10">
        <f>SUM(L9:L15)</f>
        <v>47100</v>
      </c>
      <c r="M16" s="11">
        <f t="shared" si="3"/>
        <v>142470</v>
      </c>
      <c r="N16" s="10">
        <f>SUM(N9:N15)</f>
        <v>48130</v>
      </c>
      <c r="O16" s="10">
        <f>SUM(O9:O15)</f>
        <v>48300</v>
      </c>
      <c r="P16" s="10">
        <f>SUM(P9:P15)</f>
        <v>47600</v>
      </c>
      <c r="Q16" s="11">
        <f t="shared" si="4"/>
        <v>144030</v>
      </c>
      <c r="R16" s="11">
        <f t="shared" si="5"/>
        <v>563654</v>
      </c>
    </row>
    <row r="17" spans="1:18" x14ac:dyDescent="0.25">
      <c r="A17" s="2" t="s">
        <v>31</v>
      </c>
      <c r="B17" s="10">
        <f>B7-B16</f>
        <v>31768</v>
      </c>
      <c r="C17" s="10">
        <f>C7-C16</f>
        <v>30966</v>
      </c>
      <c r="D17" s="10">
        <f t="shared" ref="D17:J17" si="6">D7-D16</f>
        <v>32150</v>
      </c>
      <c r="E17" s="11">
        <f t="shared" si="1"/>
        <v>94884</v>
      </c>
      <c r="F17" s="10">
        <f t="shared" si="6"/>
        <v>35634</v>
      </c>
      <c r="G17" s="10">
        <f t="shared" si="6"/>
        <v>35450</v>
      </c>
      <c r="H17" s="10">
        <f t="shared" si="6"/>
        <v>34428</v>
      </c>
      <c r="I17" s="11">
        <f t="shared" si="2"/>
        <v>105512</v>
      </c>
      <c r="J17" s="10">
        <f t="shared" si="6"/>
        <v>35730</v>
      </c>
      <c r="K17" s="10">
        <f>K7-K16</f>
        <v>31650</v>
      </c>
      <c r="L17" s="10">
        <f>L7-L16</f>
        <v>31650</v>
      </c>
      <c r="M17" s="11">
        <f t="shared" si="3"/>
        <v>99030</v>
      </c>
      <c r="N17" s="10">
        <f>N7-N16</f>
        <v>37870</v>
      </c>
      <c r="O17" s="10">
        <f>O7-O16</f>
        <v>30450</v>
      </c>
      <c r="P17" s="10">
        <f>P7-P16</f>
        <v>31150</v>
      </c>
      <c r="Q17" s="11">
        <f t="shared" si="4"/>
        <v>99470</v>
      </c>
      <c r="R17" s="11">
        <f t="shared" si="5"/>
        <v>398896</v>
      </c>
    </row>
  </sheetData>
  <phoneticPr fontId="0" type="noConversion"/>
  <printOptions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Details</vt:lpstr>
      <vt:lpstr>Assumptions</vt:lpstr>
      <vt:lpstr>Projections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Paul McFedries</cp:lastModifiedBy>
  <dcterms:created xsi:type="dcterms:W3CDTF">1995-06-19T20:19:11Z</dcterms:created>
  <dcterms:modified xsi:type="dcterms:W3CDTF">2012-09-13T20:18:59Z</dcterms:modified>
</cp:coreProperties>
</file>